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filterPrivacy="1"/>
  <xr:revisionPtr revIDLastSave="0" documentId="13_ncr:1_{10BF6F68-89DD-442D-84BA-C158512E6DF7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PQ-Summary" sheetId="3" state="hidden" r:id="rId1"/>
    <sheet name="PQ-Response" sheetId="2" r:id="rId2"/>
  </sheets>
  <definedNames>
    <definedName name="_xlnm._FilterDatabase" localSheetId="1" hidden="1">'PQ-Response'!$A$8:$I$69</definedName>
    <definedName name="_xlnm._FilterDatabase" localSheetId="0" hidden="1">'PQ-Summary'!$A$9:$E$14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0" i="2" l="1"/>
  <c r="F65" i="2" l="1"/>
  <c r="F63" i="2"/>
  <c r="F61" i="2"/>
  <c r="F59" i="2"/>
  <c r="F28" i="2"/>
  <c r="F12" i="2"/>
  <c r="D14" i="3"/>
  <c r="E14" i="3" s="1"/>
  <c r="C14" i="3"/>
  <c r="F52" i="2" l="1"/>
  <c r="F46" i="2"/>
  <c r="F34" i="2"/>
  <c r="I52" i="2"/>
  <c r="I46" i="2"/>
  <c r="I40" i="2"/>
  <c r="I34" i="2"/>
  <c r="I12" i="2"/>
  <c r="I68" i="2"/>
  <c r="D13" i="3" s="1"/>
  <c r="I67" i="2"/>
  <c r="D12" i="3" s="1"/>
  <c r="I65" i="2"/>
  <c r="I63" i="2"/>
  <c r="I61" i="2"/>
  <c r="I59" i="2"/>
  <c r="I57" i="2"/>
  <c r="I53" i="2"/>
  <c r="I51" i="2"/>
  <c r="I50" i="2"/>
  <c r="I47" i="2"/>
  <c r="I45" i="2"/>
  <c r="I44" i="2"/>
  <c r="I41" i="2"/>
  <c r="I39" i="2"/>
  <c r="I38" i="2"/>
  <c r="I35" i="2"/>
  <c r="I33" i="2"/>
  <c r="I32" i="2"/>
  <c r="I29" i="2"/>
  <c r="I28" i="2"/>
  <c r="I27" i="2"/>
  <c r="I26" i="2"/>
  <c r="I21" i="2"/>
  <c r="I20" i="2"/>
  <c r="I19" i="2"/>
  <c r="I16" i="2"/>
  <c r="I15" i="2"/>
  <c r="I14" i="2"/>
  <c r="I13" i="2"/>
  <c r="I11" i="2"/>
  <c r="I10" i="2"/>
  <c r="I9" i="2"/>
  <c r="F68" i="2"/>
  <c r="C13" i="3" s="1"/>
  <c r="F67" i="2"/>
  <c r="F57" i="2"/>
  <c r="F53" i="2"/>
  <c r="F51" i="2"/>
  <c r="F50" i="2"/>
  <c r="F47" i="2"/>
  <c r="F45" i="2"/>
  <c r="F44" i="2"/>
  <c r="F41" i="2"/>
  <c r="F39" i="2"/>
  <c r="F38" i="2"/>
  <c r="F35" i="2"/>
  <c r="F33" i="2"/>
  <c r="F32" i="2"/>
  <c r="F29" i="2"/>
  <c r="F27" i="2"/>
  <c r="F26" i="2"/>
  <c r="F16" i="2"/>
  <c r="F15" i="2"/>
  <c r="F14" i="2"/>
  <c r="F13" i="2"/>
  <c r="F21" i="2"/>
  <c r="F20" i="2"/>
  <c r="F19" i="2"/>
  <c r="F22" i="2" s="1"/>
  <c r="C9" i="3" s="1"/>
  <c r="F11" i="2"/>
  <c r="F10" i="2"/>
  <c r="F9" i="2"/>
  <c r="E13" i="3" l="1"/>
  <c r="F70" i="2"/>
  <c r="C12" i="3"/>
  <c r="F17" i="2"/>
  <c r="C8" i="3" s="1"/>
  <c r="F66" i="2"/>
  <c r="C11" i="3" s="1"/>
  <c r="I66" i="2"/>
  <c r="F54" i="2"/>
  <c r="C10" i="3" s="1"/>
  <c r="I54" i="2"/>
  <c r="I70" i="2"/>
  <c r="I22" i="2"/>
  <c r="I17" i="2"/>
  <c r="E12" i="3" l="1"/>
  <c r="D11" i="3"/>
  <c r="E11" i="3" s="1"/>
  <c r="F71" i="2"/>
  <c r="C15" i="3"/>
  <c r="D10" i="3"/>
  <c r="E10" i="3" s="1"/>
  <c r="D9" i="3"/>
  <c r="E9" i="3" s="1"/>
  <c r="I71" i="2"/>
  <c r="D8" i="3"/>
  <c r="E8" i="3" l="1"/>
  <c r="D15" i="3"/>
  <c r="E15" i="3" s="1"/>
</calcChain>
</file>

<file path=xl/sharedStrings.xml><?xml version="1.0" encoding="utf-8"?>
<sst xmlns="http://schemas.openxmlformats.org/spreadsheetml/2006/main" count="156" uniqueCount="82">
  <si>
    <t>Jehangir Hospital, Pune</t>
  </si>
  <si>
    <t>Sr. No.</t>
  </si>
  <si>
    <t xml:space="preserve">Pre-qualification data requested from interested agency </t>
  </si>
  <si>
    <t>A</t>
  </si>
  <si>
    <t>India - Capability of interested agency in terms of:</t>
  </si>
  <si>
    <t>Company Turnover of 2023-2024</t>
  </si>
  <si>
    <t>Total number of Resources / Technical Staff on Roll</t>
  </si>
  <si>
    <r>
      <t xml:space="preserve">Has the agency delivered any </t>
    </r>
    <r>
      <rPr>
        <b/>
        <sz val="11"/>
        <color theme="1"/>
        <rFont val="Calibri"/>
        <family val="2"/>
        <scheme val="minor"/>
      </rPr>
      <t>Similar Projects</t>
    </r>
    <r>
      <rPr>
        <sz val="11"/>
        <color theme="1"/>
        <rFont val="Calibri"/>
        <family val="2"/>
        <scheme val="minor"/>
      </rPr>
      <t xml:space="preserve"> in past 5 years? (Yes/No)</t>
    </r>
  </si>
  <si>
    <r>
      <t xml:space="preserve">Has the agency delivered any </t>
    </r>
    <r>
      <rPr>
        <b/>
        <sz val="11"/>
        <color theme="1"/>
        <rFont val="Calibri"/>
        <family val="2"/>
        <scheme val="minor"/>
      </rPr>
      <t>similar project under BROWNFIELD</t>
    </r>
    <r>
      <rPr>
        <sz val="11"/>
        <color theme="1"/>
        <rFont val="Calibri"/>
        <family val="2"/>
        <scheme val="minor"/>
      </rPr>
      <t xml:space="preserve"> mode in past 5 years? (Yes/No)</t>
    </r>
  </si>
  <si>
    <t>B</t>
  </si>
  <si>
    <t>Pune - Capability of interested agency in terms of:</t>
  </si>
  <si>
    <t>Regional office in Pune (Yes/No)</t>
  </si>
  <si>
    <t>Total number of Resources</t>
  </si>
  <si>
    <t xml:space="preserve">Total numbers of Project Manager with experience in Healthcare/Hospital/Laboratory building </t>
  </si>
  <si>
    <t>C</t>
  </si>
  <si>
    <t>Credentials of each Proposed resources: 
Project Manager/ Planning, Billing, QAQC in charge/ Civil &amp; finishes in charge/ MEP in charge/ Safety officer</t>
  </si>
  <si>
    <t>C-1</t>
  </si>
  <si>
    <t>Project Manager</t>
  </si>
  <si>
    <t>Name:</t>
  </si>
  <si>
    <t>Qualification:</t>
  </si>
  <si>
    <t>Total years of experience:</t>
  </si>
  <si>
    <t>Key Skills:</t>
  </si>
  <si>
    <t>Project Experience with Details:</t>
  </si>
  <si>
    <t>C-2</t>
  </si>
  <si>
    <t>Project Planning, Billing, QAQC in charge</t>
  </si>
  <si>
    <t>C-3</t>
  </si>
  <si>
    <t>Project Civil &amp; finishes in charge</t>
  </si>
  <si>
    <t>C-4</t>
  </si>
  <si>
    <t>Project MEP in charge</t>
  </si>
  <si>
    <t>C-5</t>
  </si>
  <si>
    <t>Project Safety officer</t>
  </si>
  <si>
    <t>D</t>
  </si>
  <si>
    <t>Details of recent similar projects (Industrial/Commercial/Office/Healthcare/Laboratory) ongoing or executed:</t>
  </si>
  <si>
    <t>D-1</t>
  </si>
  <si>
    <t>Name of project &amp; client:</t>
  </si>
  <si>
    <t>Details: 
1. Nature of project (Greenfield / Brownfield):
2. Scale of project (BUA, No. of floors, etc.):
3. Status (completed/ongoing):
4. Duration of project:
5. Value of project:</t>
  </si>
  <si>
    <t>D-2</t>
  </si>
  <si>
    <t>D-3</t>
  </si>
  <si>
    <t>D-4</t>
  </si>
  <si>
    <t>D-5</t>
  </si>
  <si>
    <t>E</t>
  </si>
  <si>
    <t>Any HSE Policy and Process documents available and to be utilized/adopted for the proposed Lab Expansion project? (Yes/No)</t>
  </si>
  <si>
    <t>F</t>
  </si>
  <si>
    <t>Client appreciation/recommendation letters, for similar project (issued after Project completion only). Please don’t share testimonials after phase completion.</t>
  </si>
  <si>
    <t>G</t>
  </si>
  <si>
    <t>Exclusion / deviation, if any</t>
  </si>
  <si>
    <t>Weightage
(1-3)</t>
  </si>
  <si>
    <t>Rating basis
(0-5)</t>
  </si>
  <si>
    <t>MAX Rating
(0-5)</t>
  </si>
  <si>
    <r>
      <t xml:space="preserve">MAX Score
</t>
    </r>
    <r>
      <rPr>
        <sz val="11"/>
        <color theme="1"/>
        <rFont val="Calibri"/>
        <family val="2"/>
        <scheme val="minor"/>
      </rPr>
      <t>(A x C)</t>
    </r>
  </si>
  <si>
    <t>1Cr to 5Cr - 1
5Cr to 10Cr - 2
10Cr &amp; above - 3</t>
  </si>
  <si>
    <t>Yes - 2
No - 0</t>
  </si>
  <si>
    <t>Upto 20 - 1
20 to 50 - 2
More than 50 - 3</t>
  </si>
  <si>
    <t>Upto 5 - 1
6 to 10 - 2
More than 10 - 3</t>
  </si>
  <si>
    <t>Upto 10 years - 1
11 to 15 years - 2
16 to 20 years - 3
21 to 25 years - 4
26 years &amp; more - 5</t>
  </si>
  <si>
    <t>Hospital/Healthcare - 5
Commercial (office/malls/etc.) - 4
Industrial - 3</t>
  </si>
  <si>
    <t>BE- 1
ME - 2
Any specialization in Healthcare design - 3</t>
  </si>
  <si>
    <t>BE Civil/Ele/Mech - 1
ME Civil/Ele/Mech - 2</t>
  </si>
  <si>
    <t xml:space="preserve">Response </t>
  </si>
  <si>
    <t xml:space="preserve">Rating </t>
  </si>
  <si>
    <t>Score</t>
  </si>
  <si>
    <t>TOTAL SECTION A</t>
  </si>
  <si>
    <t>TOTAL SECTION B</t>
  </si>
  <si>
    <t>TOTAL SECTION C1 to C5</t>
  </si>
  <si>
    <t>TOTAL SECTION D1 to D5</t>
  </si>
  <si>
    <t>TOTAL SECTION E+F+G</t>
  </si>
  <si>
    <t>Grand Total Of All Section (A+B+C+D+E+F+G)</t>
  </si>
  <si>
    <t>Agency No. 1</t>
  </si>
  <si>
    <t>1 to 25 - 1
26 to 50 - 2
51 &amp; Above - 3</t>
  </si>
  <si>
    <t>Vendor Repsonded with Details 
Yes - 2
No - 0</t>
  </si>
  <si>
    <t>Pre-qualification Assessment Summary</t>
  </si>
  <si>
    <t>EHS - 1
ADIS/Digree/Diploma Safety - 2</t>
  </si>
  <si>
    <t xml:space="preserve">RATINGS </t>
  </si>
  <si>
    <t>Company Turnover of 2024-2025</t>
  </si>
  <si>
    <t>Company Turnover of 2025-2026 (Projected)</t>
  </si>
  <si>
    <t>If yes, pl share details like:
1. Nature of project (Greenfield / Brownfield):
2. Status (completed/ongoing):
3. Duration of project:
4. Value of project:</t>
  </si>
  <si>
    <t>Details: 
1. Nature of project (Greenfield / Brownfield):
2. Status (completed/ongoing):
3. Duration of project:
4. Value of project:</t>
  </si>
  <si>
    <t>Upto 1 Crore : 1
Upto 2 Crore : 2
Upto 3 Crore : 3
4 Crore &amp; above : 4</t>
  </si>
  <si>
    <t>Expression of Interest (EOI) for shortlisting an agency for the development of the proposed Road and Diversion of The Services</t>
  </si>
  <si>
    <t>Name of Agency / Vendor</t>
  </si>
  <si>
    <t xml:space="preserve">Pre-qualification Response </t>
  </si>
  <si>
    <t>Cells Highlighted in Green Colour to be filled in by the Agency / Vendor, Supporting documents shall be attached wherever necessary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</si>
</sst>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3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5" fillId="0" borderId="0" xfId="0" applyFont="1"/>
    <xf numFmtId="0" fontId="1" fillId="4" borderId="1" xfId="0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6" borderId="1" xfId="0" applyFill="1" applyBorder="1" applyAlignment="1">
      <alignment horizontal="right" vertical="center" wrapText="1"/>
    </xf>
    <xf numFmtId="0" fontId="0" fillId="6" borderId="1" xfId="0" applyFill="1" applyBorder="1" applyAlignment="1">
      <alignment vertical="center" wrapText="1"/>
    </xf>
    <xf numFmtId="0" fontId="0" fillId="6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right" vertical="center" wrapText="1"/>
    </xf>
    <xf numFmtId="0" fontId="4" fillId="5" borderId="1" xfId="0" applyFont="1" applyFill="1" applyBorder="1" applyAlignment="1">
      <alignment horizontal="right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 wrapText="1"/>
    </xf>
    <xf numFmtId="0" fontId="0" fillId="5" borderId="1" xfId="0" applyFill="1" applyBorder="1" applyAlignment="1">
      <alignment vertical="center"/>
    </xf>
    <xf numFmtId="0" fontId="0" fillId="5" borderId="1" xfId="0" applyFill="1" applyBorder="1" applyAlignment="1" applyProtection="1">
      <alignment horizontal="center" vertical="center" wrapText="1"/>
      <protection locked="0"/>
    </xf>
    <xf numFmtId="0" fontId="4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/>
    </xf>
    <xf numFmtId="0" fontId="0" fillId="0" borderId="1" xfId="0" applyBorder="1" applyAlignment="1">
      <alignment vertical="center"/>
    </xf>
    <xf numFmtId="2" fontId="1" fillId="6" borderId="1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vertical="center"/>
    </xf>
    <xf numFmtId="0" fontId="5" fillId="6" borderId="1" xfId="0" applyFont="1" applyFill="1" applyBorder="1" applyAlignment="1">
      <alignment horizontal="right" vertical="center" wrapText="1"/>
    </xf>
    <xf numFmtId="0" fontId="5" fillId="6" borderId="1" xfId="0" applyFont="1" applyFill="1" applyBorder="1" applyAlignment="1">
      <alignment horizontal="center" vertical="center"/>
    </xf>
    <xf numFmtId="0" fontId="9" fillId="0" borderId="1" xfId="0" applyFont="1" applyBorder="1" applyAlignment="1" applyProtection="1">
      <alignment horizontal="right" vertical="center" wrapText="1"/>
      <protection locked="0"/>
    </xf>
    <xf numFmtId="9" fontId="9" fillId="0" borderId="1" xfId="1" applyFont="1" applyFill="1" applyBorder="1" applyAlignment="1" applyProtection="1">
      <alignment vertical="center" wrapText="1"/>
      <protection locked="0"/>
    </xf>
    <xf numFmtId="0" fontId="9" fillId="0" borderId="1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right" vertical="center"/>
    </xf>
    <xf numFmtId="0" fontId="10" fillId="4" borderId="1" xfId="0" applyFont="1" applyFill="1" applyBorder="1" applyAlignment="1">
      <alignment horizontal="right" vertical="center" wrapText="1"/>
    </xf>
    <xf numFmtId="9" fontId="10" fillId="4" borderId="1" xfId="1" applyFont="1" applyFill="1" applyBorder="1" applyAlignment="1">
      <alignment horizontal="right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 applyProtection="1">
      <alignment vertical="center" wrapText="1"/>
      <protection locked="0"/>
    </xf>
    <xf numFmtId="0" fontId="8" fillId="0" borderId="1" xfId="0" applyFont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3" fillId="0" borderId="0" xfId="0" applyFont="1" applyAlignment="1" applyProtection="1">
      <alignment vertic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1" fillId="4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3" fillId="0" borderId="0" xfId="0" applyFont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8"/>
  <sheetViews>
    <sheetView zoomScale="85" zoomScaleNormal="85" workbookViewId="0">
      <pane xSplit="3" ySplit="8" topLeftCell="D9" activePane="bottomRight" state="frozen"/>
      <selection pane="topRight" activeCell="G1" sqref="G1"/>
      <selection pane="bottomLeft" activeCell="A9" sqref="A9"/>
      <selection pane="bottomRight" sqref="A1:E3"/>
    </sheetView>
  </sheetViews>
  <sheetFormatPr defaultRowHeight="14.4" x14ac:dyDescent="0.3"/>
  <cols>
    <col min="2" max="2" width="48.88671875" customWidth="1"/>
    <col min="4" max="4" width="13.88671875" customWidth="1"/>
    <col min="5" max="5" width="16.6640625" style="3" customWidth="1"/>
  </cols>
  <sheetData>
    <row r="1" spans="1:5" ht="18" customHeight="1" x14ac:dyDescent="0.3">
      <c r="A1" s="46" t="s">
        <v>0</v>
      </c>
      <c r="B1" s="47"/>
      <c r="C1" s="47"/>
      <c r="D1" s="47"/>
      <c r="E1" s="47"/>
    </row>
    <row r="2" spans="1:5" ht="43.2" customHeight="1" x14ac:dyDescent="0.3">
      <c r="A2" s="46" t="s">
        <v>78</v>
      </c>
      <c r="B2" s="47"/>
      <c r="C2" s="47"/>
      <c r="D2" s="47"/>
      <c r="E2" s="47"/>
    </row>
    <row r="3" spans="1:5" ht="16.2" customHeight="1" x14ac:dyDescent="0.3">
      <c r="A3" s="46" t="s">
        <v>70</v>
      </c>
      <c r="B3" s="47"/>
      <c r="C3" s="47"/>
      <c r="D3" s="47"/>
      <c r="E3" s="47"/>
    </row>
    <row r="4" spans="1:5" ht="15.6" x14ac:dyDescent="0.3">
      <c r="A4" s="43"/>
      <c r="B4" s="44"/>
      <c r="C4" s="10"/>
      <c r="D4" s="10"/>
    </row>
    <row r="5" spans="1:5" ht="15.6" x14ac:dyDescent="0.3">
      <c r="A5" s="1"/>
      <c r="B5" s="2"/>
      <c r="C5" s="10"/>
      <c r="D5" s="10"/>
    </row>
    <row r="6" spans="1:5" ht="26.4" customHeight="1" x14ac:dyDescent="0.3">
      <c r="A6" s="45" t="s">
        <v>1</v>
      </c>
      <c r="B6" s="45" t="s">
        <v>2</v>
      </c>
      <c r="C6" s="45" t="s">
        <v>49</v>
      </c>
      <c r="D6" s="45" t="s">
        <v>67</v>
      </c>
      <c r="E6" s="45"/>
    </row>
    <row r="7" spans="1:5" ht="43.2" customHeight="1" x14ac:dyDescent="0.3">
      <c r="A7" s="45"/>
      <c r="B7" s="45"/>
      <c r="C7" s="45"/>
      <c r="D7" s="45"/>
      <c r="E7" s="45"/>
    </row>
    <row r="8" spans="1:5" ht="23.4" x14ac:dyDescent="0.3">
      <c r="A8" s="8" t="s">
        <v>3</v>
      </c>
      <c r="B8" s="40" t="s">
        <v>4</v>
      </c>
      <c r="C8" s="33">
        <f>'PQ-Response'!F17</f>
        <v>32</v>
      </c>
      <c r="D8" s="33">
        <f>'PQ-Response'!I17</f>
        <v>0</v>
      </c>
      <c r="E8" s="34">
        <f>IFERROR(D8/$C8,0)</f>
        <v>0</v>
      </c>
    </row>
    <row r="9" spans="1:5" ht="23.4" x14ac:dyDescent="0.3">
      <c r="A9" s="8" t="s">
        <v>9</v>
      </c>
      <c r="B9" s="40" t="s">
        <v>10</v>
      </c>
      <c r="C9" s="33">
        <f>'PQ-Response'!F22</f>
        <v>17</v>
      </c>
      <c r="D9" s="33">
        <f>'PQ-Response'!I22</f>
        <v>0</v>
      </c>
      <c r="E9" s="34">
        <f t="shared" ref="E9:E14" si="0">IFERROR(D9/$C9,0)</f>
        <v>0</v>
      </c>
    </row>
    <row r="10" spans="1:5" ht="62.4" x14ac:dyDescent="0.3">
      <c r="A10" s="8" t="s">
        <v>14</v>
      </c>
      <c r="B10" s="40" t="s">
        <v>15</v>
      </c>
      <c r="C10" s="33">
        <f>'PQ-Response'!F54</f>
        <v>146</v>
      </c>
      <c r="D10" s="33">
        <f>'PQ-Response'!I54</f>
        <v>0</v>
      </c>
      <c r="E10" s="34">
        <f t="shared" si="0"/>
        <v>0</v>
      </c>
    </row>
    <row r="11" spans="1:5" ht="46.8" x14ac:dyDescent="0.3">
      <c r="A11" s="8" t="s">
        <v>31</v>
      </c>
      <c r="B11" s="40" t="s">
        <v>32</v>
      </c>
      <c r="C11" s="33">
        <f>'PQ-Response'!F66</f>
        <v>30</v>
      </c>
      <c r="D11" s="33">
        <f>'PQ-Response'!I66</f>
        <v>0</v>
      </c>
      <c r="E11" s="34">
        <f t="shared" si="0"/>
        <v>0</v>
      </c>
    </row>
    <row r="12" spans="1:5" ht="46.8" x14ac:dyDescent="0.3">
      <c r="A12" s="9" t="s">
        <v>40</v>
      </c>
      <c r="B12" s="41" t="s">
        <v>41</v>
      </c>
      <c r="C12" s="35">
        <f>'PQ-Response'!F67</f>
        <v>6</v>
      </c>
      <c r="D12" s="35">
        <f>'PQ-Response'!I67</f>
        <v>0</v>
      </c>
      <c r="E12" s="34">
        <f t="shared" si="0"/>
        <v>0</v>
      </c>
    </row>
    <row r="13" spans="1:5" ht="62.4" x14ac:dyDescent="0.3">
      <c r="A13" s="9" t="s">
        <v>42</v>
      </c>
      <c r="B13" s="41" t="s">
        <v>43</v>
      </c>
      <c r="C13" s="35">
        <f>'PQ-Response'!F68</f>
        <v>4</v>
      </c>
      <c r="D13" s="35">
        <f>'PQ-Response'!I68</f>
        <v>0</v>
      </c>
      <c r="E13" s="34">
        <f t="shared" si="0"/>
        <v>0</v>
      </c>
    </row>
    <row r="14" spans="1:5" ht="23.4" x14ac:dyDescent="0.3">
      <c r="A14" s="9" t="s">
        <v>44</v>
      </c>
      <c r="B14" s="41" t="s">
        <v>45</v>
      </c>
      <c r="C14" s="36">
        <f>'PQ-Response'!F69</f>
        <v>0</v>
      </c>
      <c r="D14" s="36">
        <f>'PQ-Response'!I69</f>
        <v>0</v>
      </c>
      <c r="E14" s="34">
        <f t="shared" si="0"/>
        <v>0</v>
      </c>
    </row>
    <row r="15" spans="1:5" s="6" customFormat="1" ht="23.4" x14ac:dyDescent="0.35">
      <c r="A15" s="7"/>
      <c r="B15" s="7" t="s">
        <v>66</v>
      </c>
      <c r="C15" s="37">
        <f>SUM(C8:C14)</f>
        <v>235</v>
      </c>
      <c r="D15" s="37">
        <f t="shared" ref="D15" si="1">SUM(D8:D14)</f>
        <v>0</v>
      </c>
      <c r="E15" s="38">
        <f>D15/C15</f>
        <v>0</v>
      </c>
    </row>
    <row r="16" spans="1:5" ht="23.4" x14ac:dyDescent="0.3">
      <c r="A16" s="7"/>
      <c r="B16" s="7" t="s">
        <v>72</v>
      </c>
      <c r="C16" s="39"/>
      <c r="D16" s="48">
        <v>1</v>
      </c>
      <c r="E16" s="48"/>
    </row>
    <row r="17" spans="1:5" x14ac:dyDescent="0.3">
      <c r="A17" s="10"/>
      <c r="B17" s="10"/>
      <c r="C17" s="10"/>
      <c r="D17" s="10"/>
    </row>
    <row r="18" spans="1:5" x14ac:dyDescent="0.3">
      <c r="A18" s="10"/>
      <c r="B18" s="10"/>
      <c r="C18" s="10"/>
      <c r="D18" s="10"/>
    </row>
    <row r="19" spans="1:5" x14ac:dyDescent="0.3">
      <c r="A19" s="10"/>
      <c r="B19" s="10"/>
      <c r="C19" s="10"/>
      <c r="D19" s="10"/>
    </row>
    <row r="20" spans="1:5" x14ac:dyDescent="0.3">
      <c r="A20" s="10"/>
      <c r="B20" s="10"/>
      <c r="C20" s="10"/>
      <c r="D20" s="10"/>
    </row>
    <row r="21" spans="1:5" x14ac:dyDescent="0.3">
      <c r="D21" s="10"/>
    </row>
    <row r="22" spans="1:5" x14ac:dyDescent="0.3">
      <c r="E22" s="42"/>
    </row>
    <row r="23" spans="1:5" x14ac:dyDescent="0.3">
      <c r="E23" s="42"/>
    </row>
    <row r="24" spans="1:5" x14ac:dyDescent="0.3">
      <c r="E24" s="42"/>
    </row>
    <row r="25" spans="1:5" x14ac:dyDescent="0.3">
      <c r="E25" s="42"/>
    </row>
    <row r="26" spans="1:5" x14ac:dyDescent="0.3">
      <c r="E26" s="42"/>
    </row>
    <row r="27" spans="1:5" x14ac:dyDescent="0.3">
      <c r="E27" s="42"/>
    </row>
    <row r="28" spans="1:5" x14ac:dyDescent="0.3">
      <c r="E28" s="42"/>
    </row>
  </sheetData>
  <mergeCells count="9">
    <mergeCell ref="A1:E1"/>
    <mergeCell ref="A2:E2"/>
    <mergeCell ref="A3:E3"/>
    <mergeCell ref="D16:E16"/>
    <mergeCell ref="C6:C7"/>
    <mergeCell ref="B6:B7"/>
    <mergeCell ref="A6:A7"/>
    <mergeCell ref="D7:E7"/>
    <mergeCell ref="D6:E6"/>
  </mergeCells>
  <phoneticPr fontId="7" type="noConversion"/>
  <pageMargins left="0.7" right="0.7" top="0.75" bottom="0.75" header="0.3" footer="0.3"/>
  <pageSetup orientation="portrait" r:id="rId1"/>
  <ignoredErrors>
    <ignoredError sqref="C8 C9:C11 D10 D14 D11 D8 D9 D12 D13" unlockedFormula="1"/>
    <ignoredError sqref="E13 E12 E9 E8 E11 E14 E10" formula="1" unlockedFormula="1"/>
    <ignoredError sqref="E1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1"/>
  <sheetViews>
    <sheetView tabSelected="1" topLeftCell="A40" zoomScale="80" zoomScaleNormal="80" workbookViewId="0">
      <selection activeCell="F9" sqref="F9"/>
    </sheetView>
  </sheetViews>
  <sheetFormatPr defaultColWidth="8.88671875" defaultRowHeight="14.4" x14ac:dyDescent="0.3"/>
  <cols>
    <col min="1" max="1" width="8.88671875" style="10"/>
    <col min="2" max="2" width="48.88671875" style="10" customWidth="1"/>
    <col min="3" max="3" width="12.6640625" style="10" customWidth="1"/>
    <col min="4" max="4" width="32.6640625" style="10" customWidth="1"/>
    <col min="5" max="5" width="8.88671875" style="10"/>
    <col min="6" max="6" width="10.88671875" style="10" bestFit="1" customWidth="1"/>
    <col min="7" max="7" width="22.33203125" style="10" customWidth="1"/>
    <col min="8" max="8" width="6.33203125" style="3" customWidth="1"/>
    <col min="9" max="9" width="6" style="3" customWidth="1"/>
    <col min="10" max="16384" width="8.88671875" style="10"/>
  </cols>
  <sheetData>
    <row r="1" spans="1:9" ht="18" customHeight="1" x14ac:dyDescent="0.3">
      <c r="A1" s="46" t="s">
        <v>0</v>
      </c>
      <c r="B1" s="47"/>
      <c r="C1" s="47"/>
      <c r="D1" s="47"/>
      <c r="E1" s="47"/>
      <c r="F1" s="47"/>
      <c r="G1" s="47"/>
      <c r="H1" s="47"/>
      <c r="I1" s="47"/>
    </row>
    <row r="2" spans="1:9" ht="15.6" customHeight="1" x14ac:dyDescent="0.3">
      <c r="A2" s="46" t="s">
        <v>78</v>
      </c>
      <c r="B2" s="47"/>
      <c r="C2" s="47"/>
      <c r="D2" s="47"/>
      <c r="E2" s="47"/>
      <c r="F2" s="47"/>
      <c r="G2" s="47"/>
      <c r="H2" s="47"/>
      <c r="I2" s="47"/>
    </row>
    <row r="3" spans="1:9" ht="16.2" customHeight="1" x14ac:dyDescent="0.3">
      <c r="A3" s="46" t="s">
        <v>80</v>
      </c>
      <c r="B3" s="47"/>
      <c r="C3" s="47"/>
      <c r="D3" s="47"/>
      <c r="E3" s="47"/>
      <c r="F3" s="47"/>
      <c r="G3" s="47"/>
      <c r="H3" s="47"/>
      <c r="I3" s="47"/>
    </row>
    <row r="4" spans="1:9" ht="15.6" customHeight="1" x14ac:dyDescent="0.3">
      <c r="A4" s="49" t="s">
        <v>81</v>
      </c>
      <c r="B4" s="49"/>
      <c r="C4" s="49"/>
      <c r="D4" s="49"/>
      <c r="E4" s="49"/>
      <c r="F4" s="49"/>
      <c r="G4" s="49"/>
      <c r="H4" s="49"/>
      <c r="I4" s="49"/>
    </row>
    <row r="5" spans="1:9" ht="15.6" x14ac:dyDescent="0.3">
      <c r="A5" s="1"/>
      <c r="B5" s="2"/>
    </row>
    <row r="6" spans="1:9" ht="43.2" x14ac:dyDescent="0.3">
      <c r="A6" s="7" t="s">
        <v>1</v>
      </c>
      <c r="B6" s="7" t="s">
        <v>2</v>
      </c>
      <c r="C6" s="7" t="s">
        <v>46</v>
      </c>
      <c r="D6" s="7" t="s">
        <v>47</v>
      </c>
      <c r="E6" s="7" t="s">
        <v>48</v>
      </c>
      <c r="F6" s="7" t="s">
        <v>49</v>
      </c>
      <c r="G6" s="51" t="s">
        <v>79</v>
      </c>
      <c r="H6" s="51"/>
      <c r="I6" s="51"/>
    </row>
    <row r="7" spans="1:9" x14ac:dyDescent="0.3">
      <c r="A7" s="4" t="s">
        <v>3</v>
      </c>
      <c r="B7" s="5" t="s">
        <v>4</v>
      </c>
      <c r="C7" s="4"/>
      <c r="D7" s="5"/>
      <c r="E7" s="4"/>
      <c r="F7" s="5"/>
      <c r="G7" s="50"/>
      <c r="H7" s="50"/>
      <c r="I7" s="50"/>
    </row>
    <row r="8" spans="1:9" ht="23.25" customHeight="1" x14ac:dyDescent="0.3">
      <c r="A8" s="4"/>
      <c r="B8" s="5"/>
      <c r="C8" s="4"/>
      <c r="D8" s="5"/>
      <c r="E8" s="4"/>
      <c r="F8" s="5"/>
      <c r="G8" s="4" t="s">
        <v>58</v>
      </c>
      <c r="H8" s="5" t="s">
        <v>59</v>
      </c>
      <c r="I8" s="4" t="s">
        <v>60</v>
      </c>
    </row>
    <row r="9" spans="1:9" ht="89.25" customHeight="1" x14ac:dyDescent="0.3">
      <c r="A9" s="14">
        <v>1</v>
      </c>
      <c r="B9" s="15" t="s">
        <v>5</v>
      </c>
      <c r="C9" s="16">
        <v>1</v>
      </c>
      <c r="D9" s="15" t="s">
        <v>50</v>
      </c>
      <c r="E9" s="16">
        <v>3</v>
      </c>
      <c r="F9" s="16">
        <f>E9*C9</f>
        <v>3</v>
      </c>
      <c r="G9" s="12"/>
      <c r="H9" s="8"/>
      <c r="I9" s="17">
        <f>H9*C9</f>
        <v>0</v>
      </c>
    </row>
    <row r="10" spans="1:9" ht="43.2" x14ac:dyDescent="0.3">
      <c r="A10" s="14">
        <v>2</v>
      </c>
      <c r="B10" s="15" t="s">
        <v>73</v>
      </c>
      <c r="C10" s="16">
        <v>1</v>
      </c>
      <c r="D10" s="15" t="s">
        <v>50</v>
      </c>
      <c r="E10" s="16">
        <v>3</v>
      </c>
      <c r="F10" s="16">
        <f t="shared" ref="F10:F12" si="0">E10*C10</f>
        <v>3</v>
      </c>
      <c r="G10" s="12"/>
      <c r="H10" s="8"/>
      <c r="I10" s="17">
        <f>H10*C10</f>
        <v>0</v>
      </c>
    </row>
    <row r="11" spans="1:9" ht="43.2" x14ac:dyDescent="0.3">
      <c r="A11" s="14">
        <v>3</v>
      </c>
      <c r="B11" s="15" t="s">
        <v>74</v>
      </c>
      <c r="C11" s="16">
        <v>1</v>
      </c>
      <c r="D11" s="15" t="s">
        <v>50</v>
      </c>
      <c r="E11" s="16">
        <v>3</v>
      </c>
      <c r="F11" s="16">
        <f t="shared" si="0"/>
        <v>3</v>
      </c>
      <c r="G11" s="12"/>
      <c r="H11" s="8"/>
      <c r="I11" s="17">
        <f>H11*C11</f>
        <v>0</v>
      </c>
    </row>
    <row r="12" spans="1:9" ht="43.2" x14ac:dyDescent="0.3">
      <c r="A12" s="14">
        <v>4</v>
      </c>
      <c r="B12" s="15" t="s">
        <v>6</v>
      </c>
      <c r="C12" s="16">
        <v>1</v>
      </c>
      <c r="D12" s="15" t="s">
        <v>68</v>
      </c>
      <c r="E12" s="16">
        <v>3</v>
      </c>
      <c r="F12" s="16">
        <f t="shared" si="0"/>
        <v>3</v>
      </c>
      <c r="G12" s="12"/>
      <c r="H12" s="8"/>
      <c r="I12" s="17">
        <f>H12*C12</f>
        <v>0</v>
      </c>
    </row>
    <row r="13" spans="1:9" ht="28.8" x14ac:dyDescent="0.3">
      <c r="A13" s="14">
        <v>5</v>
      </c>
      <c r="B13" s="15" t="s">
        <v>7</v>
      </c>
      <c r="C13" s="16">
        <v>1</v>
      </c>
      <c r="D13" s="15" t="s">
        <v>51</v>
      </c>
      <c r="E13" s="16">
        <v>2</v>
      </c>
      <c r="F13" s="16">
        <f t="shared" ref="F13:F16" si="1">E13*C13</f>
        <v>2</v>
      </c>
      <c r="G13" s="12"/>
      <c r="H13" s="8"/>
      <c r="I13" s="17">
        <f t="shared" ref="I13:I16" si="2">H13*C13</f>
        <v>0</v>
      </c>
    </row>
    <row r="14" spans="1:9" ht="72" x14ac:dyDescent="0.3">
      <c r="A14" s="14">
        <v>6</v>
      </c>
      <c r="B14" s="15" t="s">
        <v>75</v>
      </c>
      <c r="C14" s="16">
        <v>2</v>
      </c>
      <c r="D14" s="15" t="s">
        <v>77</v>
      </c>
      <c r="E14" s="16">
        <v>4</v>
      </c>
      <c r="F14" s="16">
        <f t="shared" si="1"/>
        <v>8</v>
      </c>
      <c r="G14" s="13"/>
      <c r="H14" s="8"/>
      <c r="I14" s="17">
        <f t="shared" si="2"/>
        <v>0</v>
      </c>
    </row>
    <row r="15" spans="1:9" ht="28.8" x14ac:dyDescent="0.3">
      <c r="A15" s="14">
        <v>7</v>
      </c>
      <c r="B15" s="15" t="s">
        <v>8</v>
      </c>
      <c r="C15" s="16">
        <v>1</v>
      </c>
      <c r="D15" s="15" t="s">
        <v>51</v>
      </c>
      <c r="E15" s="16">
        <v>2</v>
      </c>
      <c r="F15" s="16">
        <f t="shared" si="1"/>
        <v>2</v>
      </c>
      <c r="G15" s="12"/>
      <c r="H15" s="8"/>
      <c r="I15" s="17">
        <f t="shared" si="2"/>
        <v>0</v>
      </c>
    </row>
    <row r="16" spans="1:9" ht="72" x14ac:dyDescent="0.3">
      <c r="A16" s="14">
        <v>8</v>
      </c>
      <c r="B16" s="15" t="s">
        <v>75</v>
      </c>
      <c r="C16" s="16">
        <v>2</v>
      </c>
      <c r="D16" s="15" t="s">
        <v>77</v>
      </c>
      <c r="E16" s="16">
        <v>4</v>
      </c>
      <c r="F16" s="16">
        <f t="shared" si="1"/>
        <v>8</v>
      </c>
      <c r="G16" s="13"/>
      <c r="H16" s="8"/>
      <c r="I16" s="17">
        <f t="shared" si="2"/>
        <v>0</v>
      </c>
    </row>
    <row r="17" spans="1:9" x14ac:dyDescent="0.3">
      <c r="A17" s="18"/>
      <c r="B17" s="19" t="s">
        <v>61</v>
      </c>
      <c r="C17" s="20"/>
      <c r="D17" s="21"/>
      <c r="E17" s="20"/>
      <c r="F17" s="20">
        <f>SUM(F9:F16)</f>
        <v>32</v>
      </c>
      <c r="G17" s="22"/>
      <c r="H17" s="23"/>
      <c r="I17" s="20">
        <f>SUM(I9:I16)</f>
        <v>0</v>
      </c>
    </row>
    <row r="18" spans="1:9" x14ac:dyDescent="0.3">
      <c r="A18" s="4" t="s">
        <v>9</v>
      </c>
      <c r="B18" s="5" t="s">
        <v>10</v>
      </c>
      <c r="C18" s="4"/>
      <c r="D18" s="5"/>
      <c r="E18" s="4"/>
      <c r="F18" s="5"/>
      <c r="G18" s="4"/>
      <c r="H18" s="5"/>
      <c r="I18" s="4"/>
    </row>
    <row r="19" spans="1:9" ht="28.8" x14ac:dyDescent="0.3">
      <c r="A19" s="14">
        <v>1</v>
      </c>
      <c r="B19" s="15" t="s">
        <v>11</v>
      </c>
      <c r="C19" s="16">
        <v>1</v>
      </c>
      <c r="D19" s="15" t="s">
        <v>51</v>
      </c>
      <c r="E19" s="16">
        <v>2</v>
      </c>
      <c r="F19" s="16">
        <f t="shared" ref="F19:F21" si="3">E19*C19</f>
        <v>2</v>
      </c>
      <c r="G19" s="12"/>
      <c r="H19" s="8"/>
      <c r="I19" s="17">
        <f t="shared" ref="I19" si="4">H19*C19</f>
        <v>0</v>
      </c>
    </row>
    <row r="20" spans="1:9" ht="43.2" x14ac:dyDescent="0.3">
      <c r="A20" s="14">
        <v>2</v>
      </c>
      <c r="B20" s="15" t="s">
        <v>12</v>
      </c>
      <c r="C20" s="16">
        <v>2</v>
      </c>
      <c r="D20" s="15" t="s">
        <v>52</v>
      </c>
      <c r="E20" s="16">
        <v>3</v>
      </c>
      <c r="F20" s="16">
        <f t="shared" si="3"/>
        <v>6</v>
      </c>
      <c r="G20" s="12"/>
      <c r="H20" s="8"/>
      <c r="I20" s="17">
        <f>H20*C20</f>
        <v>0</v>
      </c>
    </row>
    <row r="21" spans="1:9" ht="43.2" x14ac:dyDescent="0.3">
      <c r="A21" s="14">
        <v>3</v>
      </c>
      <c r="B21" s="15" t="s">
        <v>13</v>
      </c>
      <c r="C21" s="16">
        <v>3</v>
      </c>
      <c r="D21" s="15" t="s">
        <v>53</v>
      </c>
      <c r="E21" s="16">
        <v>3</v>
      </c>
      <c r="F21" s="16">
        <f t="shared" si="3"/>
        <v>9</v>
      </c>
      <c r="G21" s="12"/>
      <c r="H21" s="8"/>
      <c r="I21" s="17">
        <f>H21*C21</f>
        <v>0</v>
      </c>
    </row>
    <row r="22" spans="1:9" x14ac:dyDescent="0.3">
      <c r="A22" s="18"/>
      <c r="B22" s="19" t="s">
        <v>62</v>
      </c>
      <c r="C22" s="18"/>
      <c r="D22" s="19"/>
      <c r="E22" s="18"/>
      <c r="F22" s="24">
        <f>SUM(F19:F21)</f>
        <v>17</v>
      </c>
      <c r="G22" s="18"/>
      <c r="H22" s="19"/>
      <c r="I22" s="24">
        <f>SUM(I19:I21)</f>
        <v>0</v>
      </c>
    </row>
    <row r="23" spans="1:9" ht="43.2" x14ac:dyDescent="0.3">
      <c r="A23" s="4" t="s">
        <v>14</v>
      </c>
      <c r="B23" s="5" t="s">
        <v>15</v>
      </c>
      <c r="C23" s="4"/>
      <c r="D23" s="5"/>
      <c r="E23" s="4"/>
      <c r="F23" s="5"/>
      <c r="G23" s="4"/>
      <c r="H23" s="5"/>
      <c r="I23" s="4"/>
    </row>
    <row r="24" spans="1:9" x14ac:dyDescent="0.3">
      <c r="A24" s="25" t="s">
        <v>16</v>
      </c>
      <c r="B24" s="26" t="s">
        <v>17</v>
      </c>
      <c r="C24" s="27"/>
      <c r="D24" s="27"/>
      <c r="E24" s="27"/>
      <c r="F24" s="27"/>
      <c r="G24" s="28"/>
      <c r="H24" s="17"/>
      <c r="I24" s="17"/>
    </row>
    <row r="25" spans="1:9" x14ac:dyDescent="0.3">
      <c r="A25" s="14">
        <v>1</v>
      </c>
      <c r="B25" s="26" t="s">
        <v>18</v>
      </c>
      <c r="C25" s="27"/>
      <c r="D25" s="27"/>
      <c r="E25" s="27"/>
      <c r="F25" s="27"/>
      <c r="G25" s="12"/>
      <c r="H25" s="17"/>
      <c r="I25" s="17"/>
    </row>
    <row r="26" spans="1:9" ht="57.6" x14ac:dyDescent="0.3">
      <c r="A26" s="14">
        <v>2</v>
      </c>
      <c r="B26" s="15" t="s">
        <v>19</v>
      </c>
      <c r="C26" s="16">
        <v>1</v>
      </c>
      <c r="D26" s="15" t="s">
        <v>56</v>
      </c>
      <c r="E26" s="16">
        <v>3</v>
      </c>
      <c r="F26" s="16">
        <f t="shared" ref="F26:F28" si="5">E26*C26</f>
        <v>3</v>
      </c>
      <c r="G26" s="12"/>
      <c r="H26" s="8"/>
      <c r="I26" s="17">
        <f t="shared" ref="I26:I27" si="6">H26*C26</f>
        <v>0</v>
      </c>
    </row>
    <row r="27" spans="1:9" ht="72" x14ac:dyDescent="0.3">
      <c r="A27" s="14">
        <v>3</v>
      </c>
      <c r="B27" s="15" t="s">
        <v>20</v>
      </c>
      <c r="C27" s="16">
        <v>2</v>
      </c>
      <c r="D27" s="15" t="s">
        <v>54</v>
      </c>
      <c r="E27" s="16">
        <v>5</v>
      </c>
      <c r="F27" s="16">
        <f t="shared" si="5"/>
        <v>10</v>
      </c>
      <c r="G27" s="12"/>
      <c r="H27" s="8"/>
      <c r="I27" s="17">
        <f t="shared" si="6"/>
        <v>0</v>
      </c>
    </row>
    <row r="28" spans="1:9" ht="43.2" x14ac:dyDescent="0.3">
      <c r="A28" s="14">
        <v>4</v>
      </c>
      <c r="B28" s="15" t="s">
        <v>21</v>
      </c>
      <c r="C28" s="16">
        <v>1</v>
      </c>
      <c r="D28" s="15" t="s">
        <v>69</v>
      </c>
      <c r="E28" s="27">
        <v>2</v>
      </c>
      <c r="F28" s="16">
        <f t="shared" si="5"/>
        <v>2</v>
      </c>
      <c r="G28" s="12"/>
      <c r="H28" s="8"/>
      <c r="I28" s="17">
        <f t="shared" ref="I28:I29" si="7">H28*C28</f>
        <v>0</v>
      </c>
    </row>
    <row r="29" spans="1:9" ht="43.2" x14ac:dyDescent="0.3">
      <c r="A29" s="14">
        <v>5</v>
      </c>
      <c r="B29" s="15" t="s">
        <v>22</v>
      </c>
      <c r="C29" s="16">
        <v>3</v>
      </c>
      <c r="D29" s="15" t="s">
        <v>55</v>
      </c>
      <c r="E29" s="16">
        <v>5</v>
      </c>
      <c r="F29" s="16">
        <f t="shared" ref="F29" si="8">E29*C29</f>
        <v>15</v>
      </c>
      <c r="G29" s="12"/>
      <c r="H29" s="8"/>
      <c r="I29" s="17">
        <f t="shared" si="7"/>
        <v>0</v>
      </c>
    </row>
    <row r="30" spans="1:9" x14ac:dyDescent="0.3">
      <c r="A30" s="25" t="s">
        <v>23</v>
      </c>
      <c r="B30" s="26" t="s">
        <v>24</v>
      </c>
      <c r="C30" s="27"/>
      <c r="D30" s="27"/>
      <c r="E30" s="27"/>
      <c r="F30" s="27"/>
      <c r="G30" s="12"/>
      <c r="H30" s="17"/>
      <c r="I30" s="17"/>
    </row>
    <row r="31" spans="1:9" x14ac:dyDescent="0.3">
      <c r="A31" s="14">
        <v>1</v>
      </c>
      <c r="B31" s="26" t="s">
        <v>18</v>
      </c>
      <c r="C31" s="27"/>
      <c r="D31" s="27"/>
      <c r="E31" s="27"/>
      <c r="F31" s="27"/>
      <c r="G31" s="12"/>
      <c r="H31" s="17"/>
      <c r="I31" s="17"/>
    </row>
    <row r="32" spans="1:9" ht="28.8" x14ac:dyDescent="0.3">
      <c r="A32" s="14">
        <v>2</v>
      </c>
      <c r="B32" s="15" t="s">
        <v>19</v>
      </c>
      <c r="C32" s="16">
        <v>1</v>
      </c>
      <c r="D32" s="15" t="s">
        <v>57</v>
      </c>
      <c r="E32" s="16">
        <v>2</v>
      </c>
      <c r="F32" s="16">
        <f t="shared" ref="F32:F33" si="9">E32*C32</f>
        <v>2</v>
      </c>
      <c r="G32" s="12"/>
      <c r="H32" s="8"/>
      <c r="I32" s="17">
        <f t="shared" ref="I32:I33" si="10">H32*C32</f>
        <v>0</v>
      </c>
    </row>
    <row r="33" spans="1:9" ht="72" x14ac:dyDescent="0.3">
      <c r="A33" s="14">
        <v>3</v>
      </c>
      <c r="B33" s="15" t="s">
        <v>20</v>
      </c>
      <c r="C33" s="16">
        <v>2</v>
      </c>
      <c r="D33" s="15" t="s">
        <v>54</v>
      </c>
      <c r="E33" s="16">
        <v>5</v>
      </c>
      <c r="F33" s="16">
        <f t="shared" si="9"/>
        <v>10</v>
      </c>
      <c r="G33" s="12"/>
      <c r="H33" s="8"/>
      <c r="I33" s="17">
        <f t="shared" si="10"/>
        <v>0</v>
      </c>
    </row>
    <row r="34" spans="1:9" ht="43.2" x14ac:dyDescent="0.3">
      <c r="A34" s="14">
        <v>4</v>
      </c>
      <c r="B34" s="15" t="s">
        <v>21</v>
      </c>
      <c r="C34" s="16">
        <v>1</v>
      </c>
      <c r="D34" s="15" t="s">
        <v>69</v>
      </c>
      <c r="E34" s="16">
        <v>2</v>
      </c>
      <c r="F34" s="16">
        <f t="shared" ref="F34" si="11">E34*C34</f>
        <v>2</v>
      </c>
      <c r="G34" s="12"/>
      <c r="H34" s="8"/>
      <c r="I34" s="17">
        <f t="shared" ref="I34" si="12">H34*C34</f>
        <v>0</v>
      </c>
    </row>
    <row r="35" spans="1:9" ht="43.2" x14ac:dyDescent="0.3">
      <c r="A35" s="14">
        <v>5</v>
      </c>
      <c r="B35" s="15" t="s">
        <v>22</v>
      </c>
      <c r="C35" s="16">
        <v>3</v>
      </c>
      <c r="D35" s="15" t="s">
        <v>55</v>
      </c>
      <c r="E35" s="16">
        <v>5</v>
      </c>
      <c r="F35" s="16">
        <f t="shared" ref="F35" si="13">E35*C35</f>
        <v>15</v>
      </c>
      <c r="G35" s="12"/>
      <c r="H35" s="8"/>
      <c r="I35" s="17">
        <f t="shared" ref="I35" si="14">H35*C35</f>
        <v>0</v>
      </c>
    </row>
    <row r="36" spans="1:9" x14ac:dyDescent="0.3">
      <c r="A36" s="25" t="s">
        <v>25</v>
      </c>
      <c r="B36" s="26" t="s">
        <v>26</v>
      </c>
      <c r="C36" s="27"/>
      <c r="D36" s="27"/>
      <c r="E36" s="27"/>
      <c r="F36" s="27"/>
      <c r="G36" s="12"/>
      <c r="H36" s="17"/>
      <c r="I36" s="17"/>
    </row>
    <row r="37" spans="1:9" x14ac:dyDescent="0.3">
      <c r="A37" s="14">
        <v>1</v>
      </c>
      <c r="B37" s="26" t="s">
        <v>18</v>
      </c>
      <c r="C37" s="27"/>
      <c r="D37" s="27"/>
      <c r="E37" s="27"/>
      <c r="F37" s="27"/>
      <c r="G37" s="12"/>
      <c r="H37" s="17"/>
      <c r="I37" s="17"/>
    </row>
    <row r="38" spans="1:9" ht="28.8" x14ac:dyDescent="0.3">
      <c r="A38" s="14">
        <v>2</v>
      </c>
      <c r="B38" s="15" t="s">
        <v>19</v>
      </c>
      <c r="C38" s="16">
        <v>1</v>
      </c>
      <c r="D38" s="15" t="s">
        <v>57</v>
      </c>
      <c r="E38" s="16">
        <v>2</v>
      </c>
      <c r="F38" s="16">
        <f t="shared" ref="F38:F40" si="15">E38*C38</f>
        <v>2</v>
      </c>
      <c r="G38" s="12"/>
      <c r="H38" s="8"/>
      <c r="I38" s="17">
        <f t="shared" ref="I38:I39" si="16">H38*C38</f>
        <v>0</v>
      </c>
    </row>
    <row r="39" spans="1:9" ht="72" x14ac:dyDescent="0.3">
      <c r="A39" s="14">
        <v>3</v>
      </c>
      <c r="B39" s="15" t="s">
        <v>20</v>
      </c>
      <c r="C39" s="16">
        <v>2</v>
      </c>
      <c r="D39" s="15" t="s">
        <v>54</v>
      </c>
      <c r="E39" s="16">
        <v>5</v>
      </c>
      <c r="F39" s="16">
        <f t="shared" si="15"/>
        <v>10</v>
      </c>
      <c r="G39" s="12"/>
      <c r="H39" s="8"/>
      <c r="I39" s="17">
        <f t="shared" si="16"/>
        <v>0</v>
      </c>
    </row>
    <row r="40" spans="1:9" ht="43.2" x14ac:dyDescent="0.3">
      <c r="A40" s="14">
        <v>4</v>
      </c>
      <c r="B40" s="15" t="s">
        <v>21</v>
      </c>
      <c r="C40" s="16">
        <v>1</v>
      </c>
      <c r="D40" s="15" t="s">
        <v>69</v>
      </c>
      <c r="E40" s="16">
        <v>2</v>
      </c>
      <c r="F40" s="16">
        <f t="shared" si="15"/>
        <v>2</v>
      </c>
      <c r="G40" s="12"/>
      <c r="H40" s="8"/>
      <c r="I40" s="17">
        <f t="shared" ref="I40" si="17">H40*C40</f>
        <v>0</v>
      </c>
    </row>
    <row r="41" spans="1:9" ht="43.2" x14ac:dyDescent="0.3">
      <c r="A41" s="14">
        <v>5</v>
      </c>
      <c r="B41" s="15" t="s">
        <v>22</v>
      </c>
      <c r="C41" s="16">
        <v>3</v>
      </c>
      <c r="D41" s="15" t="s">
        <v>55</v>
      </c>
      <c r="E41" s="16">
        <v>5</v>
      </c>
      <c r="F41" s="16">
        <f t="shared" ref="F41" si="18">E41*C41</f>
        <v>15</v>
      </c>
      <c r="G41" s="12"/>
      <c r="H41" s="8"/>
      <c r="I41" s="17">
        <f t="shared" ref="I41" si="19">H41*C41</f>
        <v>0</v>
      </c>
    </row>
    <row r="42" spans="1:9" x14ac:dyDescent="0.3">
      <c r="A42" s="25" t="s">
        <v>27</v>
      </c>
      <c r="B42" s="26" t="s">
        <v>28</v>
      </c>
      <c r="C42" s="27"/>
      <c r="D42" s="27"/>
      <c r="E42" s="27"/>
      <c r="F42" s="27"/>
      <c r="G42" s="12"/>
      <c r="H42" s="17"/>
      <c r="I42" s="17"/>
    </row>
    <row r="43" spans="1:9" x14ac:dyDescent="0.3">
      <c r="A43" s="14">
        <v>1</v>
      </c>
      <c r="B43" s="26" t="s">
        <v>18</v>
      </c>
      <c r="C43" s="27"/>
      <c r="D43" s="27"/>
      <c r="E43" s="27"/>
      <c r="F43" s="27"/>
      <c r="G43" s="12"/>
      <c r="H43" s="17"/>
      <c r="I43" s="17"/>
    </row>
    <row r="44" spans="1:9" ht="28.8" x14ac:dyDescent="0.3">
      <c r="A44" s="14">
        <v>2</v>
      </c>
      <c r="B44" s="15" t="s">
        <v>19</v>
      </c>
      <c r="C44" s="16">
        <v>1</v>
      </c>
      <c r="D44" s="15" t="s">
        <v>57</v>
      </c>
      <c r="E44" s="16">
        <v>2</v>
      </c>
      <c r="F44" s="16">
        <f t="shared" ref="F44:F45" si="20">E44*C44</f>
        <v>2</v>
      </c>
      <c r="G44" s="12"/>
      <c r="H44" s="8"/>
      <c r="I44" s="17">
        <f t="shared" ref="I44:I45" si="21">H44*C44</f>
        <v>0</v>
      </c>
    </row>
    <row r="45" spans="1:9" ht="72" x14ac:dyDescent="0.3">
      <c r="A45" s="14">
        <v>3</v>
      </c>
      <c r="B45" s="15" t="s">
        <v>20</v>
      </c>
      <c r="C45" s="16">
        <v>2</v>
      </c>
      <c r="D45" s="15" t="s">
        <v>54</v>
      </c>
      <c r="E45" s="16">
        <v>5</v>
      </c>
      <c r="F45" s="16">
        <f t="shared" si="20"/>
        <v>10</v>
      </c>
      <c r="G45" s="12"/>
      <c r="H45" s="8"/>
      <c r="I45" s="17">
        <f t="shared" si="21"/>
        <v>0</v>
      </c>
    </row>
    <row r="46" spans="1:9" ht="43.2" x14ac:dyDescent="0.3">
      <c r="A46" s="14">
        <v>4</v>
      </c>
      <c r="B46" s="15" t="s">
        <v>21</v>
      </c>
      <c r="C46" s="16">
        <v>1</v>
      </c>
      <c r="D46" s="15" t="s">
        <v>69</v>
      </c>
      <c r="E46" s="16">
        <v>2</v>
      </c>
      <c r="F46" s="16">
        <f t="shared" ref="F46" si="22">E46*C46</f>
        <v>2</v>
      </c>
      <c r="G46" s="12"/>
      <c r="H46" s="8"/>
      <c r="I46" s="17">
        <f t="shared" ref="I46" si="23">H46*C46</f>
        <v>0</v>
      </c>
    </row>
    <row r="47" spans="1:9" ht="43.2" x14ac:dyDescent="0.3">
      <c r="A47" s="14">
        <v>5</v>
      </c>
      <c r="B47" s="15" t="s">
        <v>22</v>
      </c>
      <c r="C47" s="16">
        <v>3</v>
      </c>
      <c r="D47" s="15" t="s">
        <v>55</v>
      </c>
      <c r="E47" s="16">
        <v>5</v>
      </c>
      <c r="F47" s="16">
        <f t="shared" ref="F47" si="24">E47*C47</f>
        <v>15</v>
      </c>
      <c r="G47" s="12"/>
      <c r="H47" s="8"/>
      <c r="I47" s="17">
        <f t="shared" ref="I47" si="25">H47*C47</f>
        <v>0</v>
      </c>
    </row>
    <row r="48" spans="1:9" x14ac:dyDescent="0.3">
      <c r="A48" s="29" t="s">
        <v>29</v>
      </c>
      <c r="B48" s="26" t="s">
        <v>30</v>
      </c>
      <c r="C48" s="27"/>
      <c r="D48" s="27"/>
      <c r="E48" s="27"/>
      <c r="F48" s="27"/>
      <c r="G48" s="12"/>
      <c r="H48" s="17"/>
      <c r="I48" s="17"/>
    </row>
    <row r="49" spans="1:9" x14ac:dyDescent="0.3">
      <c r="A49" s="14">
        <v>1</v>
      </c>
      <c r="B49" s="26" t="s">
        <v>18</v>
      </c>
      <c r="C49" s="27"/>
      <c r="D49" s="27"/>
      <c r="E49" s="27"/>
      <c r="F49" s="27"/>
      <c r="G49" s="12"/>
      <c r="H49" s="17"/>
      <c r="I49" s="17"/>
    </row>
    <row r="50" spans="1:9" ht="28.8" x14ac:dyDescent="0.3">
      <c r="A50" s="14">
        <v>2</v>
      </c>
      <c r="B50" s="15" t="s">
        <v>19</v>
      </c>
      <c r="C50" s="16">
        <v>1</v>
      </c>
      <c r="D50" s="15" t="s">
        <v>71</v>
      </c>
      <c r="E50" s="16">
        <v>2</v>
      </c>
      <c r="F50" s="16">
        <f t="shared" ref="F50:F51" si="26">E50*C50</f>
        <v>2</v>
      </c>
      <c r="G50" s="12"/>
      <c r="H50" s="8"/>
      <c r="I50" s="17">
        <f t="shared" ref="I50:I51" si="27">H50*C50</f>
        <v>0</v>
      </c>
    </row>
    <row r="51" spans="1:9" ht="72" x14ac:dyDescent="0.3">
      <c r="A51" s="14">
        <v>3</v>
      </c>
      <c r="B51" s="15" t="s">
        <v>20</v>
      </c>
      <c r="C51" s="16">
        <v>2</v>
      </c>
      <c r="D51" s="15" t="s">
        <v>54</v>
      </c>
      <c r="E51" s="16">
        <v>5</v>
      </c>
      <c r="F51" s="16">
        <f t="shared" si="26"/>
        <v>10</v>
      </c>
      <c r="G51" s="12"/>
      <c r="H51" s="8"/>
      <c r="I51" s="17">
        <f t="shared" si="27"/>
        <v>0</v>
      </c>
    </row>
    <row r="52" spans="1:9" ht="43.2" x14ac:dyDescent="0.3">
      <c r="A52" s="14">
        <v>4</v>
      </c>
      <c r="B52" s="15" t="s">
        <v>21</v>
      </c>
      <c r="C52" s="16">
        <v>1</v>
      </c>
      <c r="D52" s="15" t="s">
        <v>69</v>
      </c>
      <c r="E52" s="16">
        <v>2</v>
      </c>
      <c r="F52" s="16">
        <f t="shared" ref="F52" si="28">E52*C52</f>
        <v>2</v>
      </c>
      <c r="G52" s="12"/>
      <c r="H52" s="8"/>
      <c r="I52" s="17">
        <f t="shared" ref="I52" si="29">H52*C52</f>
        <v>0</v>
      </c>
    </row>
    <row r="53" spans="1:9" ht="43.2" x14ac:dyDescent="0.3">
      <c r="A53" s="14">
        <v>5</v>
      </c>
      <c r="B53" s="15" t="s">
        <v>22</v>
      </c>
      <c r="C53" s="16">
        <v>3</v>
      </c>
      <c r="D53" s="15" t="s">
        <v>55</v>
      </c>
      <c r="E53" s="16">
        <v>5</v>
      </c>
      <c r="F53" s="16">
        <f t="shared" ref="F53" si="30">E53*C53</f>
        <v>15</v>
      </c>
      <c r="G53" s="12"/>
      <c r="H53" s="8"/>
      <c r="I53" s="17">
        <f t="shared" ref="I53" si="31">H53*C53</f>
        <v>0</v>
      </c>
    </row>
    <row r="54" spans="1:9" x14ac:dyDescent="0.3">
      <c r="A54" s="18"/>
      <c r="B54" s="19" t="s">
        <v>63</v>
      </c>
      <c r="C54" s="19"/>
      <c r="D54" s="19"/>
      <c r="E54" s="19"/>
      <c r="F54" s="24">
        <f>SUM(F26:F53)</f>
        <v>146</v>
      </c>
      <c r="G54" s="19"/>
      <c r="H54" s="19"/>
      <c r="I54" s="24">
        <f>SUM(I26:I53)</f>
        <v>0</v>
      </c>
    </row>
    <row r="55" spans="1:9" ht="43.2" x14ac:dyDescent="0.3">
      <c r="A55" s="4" t="s">
        <v>31</v>
      </c>
      <c r="B55" s="5" t="s">
        <v>32</v>
      </c>
      <c r="C55" s="4"/>
      <c r="D55" s="5"/>
      <c r="E55" s="4"/>
      <c r="F55" s="5"/>
      <c r="G55" s="5"/>
      <c r="H55" s="5"/>
      <c r="I55" s="5"/>
    </row>
    <row r="56" spans="1:9" x14ac:dyDescent="0.3">
      <c r="A56" s="16" t="s">
        <v>33</v>
      </c>
      <c r="B56" s="26" t="s">
        <v>34</v>
      </c>
      <c r="C56" s="27"/>
      <c r="D56" s="27"/>
      <c r="E56" s="27"/>
      <c r="F56" s="27"/>
      <c r="G56" s="13"/>
      <c r="H56" s="17"/>
      <c r="I56" s="17"/>
    </row>
    <row r="57" spans="1:9" ht="72" x14ac:dyDescent="0.3">
      <c r="A57" s="14"/>
      <c r="B57" s="15" t="s">
        <v>76</v>
      </c>
      <c r="C57" s="16">
        <v>2</v>
      </c>
      <c r="D57" s="15" t="s">
        <v>50</v>
      </c>
      <c r="E57" s="16">
        <v>3</v>
      </c>
      <c r="F57" s="16">
        <f t="shared" ref="F57" si="32">E57*C57</f>
        <v>6</v>
      </c>
      <c r="G57" s="13"/>
      <c r="H57" s="8"/>
      <c r="I57" s="17">
        <f t="shared" ref="I57" si="33">H57*C57</f>
        <v>0</v>
      </c>
    </row>
    <row r="58" spans="1:9" x14ac:dyDescent="0.3">
      <c r="A58" s="16" t="s">
        <v>36</v>
      </c>
      <c r="B58" s="26" t="s">
        <v>34</v>
      </c>
      <c r="C58" s="27"/>
      <c r="D58" s="27"/>
      <c r="E58" s="27"/>
      <c r="F58" s="27"/>
      <c r="G58" s="13"/>
      <c r="H58" s="17"/>
      <c r="I58" s="17"/>
    </row>
    <row r="59" spans="1:9" ht="86.4" x14ac:dyDescent="0.3">
      <c r="A59" s="14"/>
      <c r="B59" s="15" t="s">
        <v>35</v>
      </c>
      <c r="C59" s="16">
        <v>2</v>
      </c>
      <c r="D59" s="15" t="s">
        <v>50</v>
      </c>
      <c r="E59" s="16">
        <v>3</v>
      </c>
      <c r="F59" s="16">
        <f t="shared" ref="F59" si="34">E59*C59</f>
        <v>6</v>
      </c>
      <c r="G59" s="13"/>
      <c r="H59" s="8"/>
      <c r="I59" s="17">
        <f t="shared" ref="I59" si="35">H59*C59</f>
        <v>0</v>
      </c>
    </row>
    <row r="60" spans="1:9" x14ac:dyDescent="0.3">
      <c r="A60" s="16" t="s">
        <v>37</v>
      </c>
      <c r="B60" s="26" t="s">
        <v>34</v>
      </c>
      <c r="C60" s="27"/>
      <c r="D60" s="27"/>
      <c r="E60" s="27"/>
      <c r="F60" s="27"/>
      <c r="G60" s="13"/>
      <c r="H60" s="17"/>
      <c r="I60" s="17"/>
    </row>
    <row r="61" spans="1:9" ht="86.4" x14ac:dyDescent="0.3">
      <c r="A61" s="14"/>
      <c r="B61" s="15" t="s">
        <v>35</v>
      </c>
      <c r="C61" s="16">
        <v>2</v>
      </c>
      <c r="D61" s="15" t="s">
        <v>77</v>
      </c>
      <c r="E61" s="16">
        <v>3</v>
      </c>
      <c r="F61" s="16">
        <f t="shared" ref="F61" si="36">E61*C61</f>
        <v>6</v>
      </c>
      <c r="G61" s="13"/>
      <c r="H61" s="8"/>
      <c r="I61" s="17">
        <f t="shared" ref="I61" si="37">H61*C61</f>
        <v>0</v>
      </c>
    </row>
    <row r="62" spans="1:9" x14ac:dyDescent="0.3">
      <c r="A62" s="16" t="s">
        <v>38</v>
      </c>
      <c r="B62" s="26" t="s">
        <v>34</v>
      </c>
      <c r="C62" s="27"/>
      <c r="D62" s="27"/>
      <c r="E62" s="27"/>
      <c r="F62" s="27"/>
      <c r="G62" s="13"/>
      <c r="H62" s="17"/>
      <c r="I62" s="17"/>
    </row>
    <row r="63" spans="1:9" ht="86.4" x14ac:dyDescent="0.3">
      <c r="A63" s="14"/>
      <c r="B63" s="15" t="s">
        <v>35</v>
      </c>
      <c r="C63" s="16">
        <v>2</v>
      </c>
      <c r="D63" s="15" t="s">
        <v>77</v>
      </c>
      <c r="E63" s="16">
        <v>3</v>
      </c>
      <c r="F63" s="16">
        <f t="shared" ref="F63" si="38">E63*C63</f>
        <v>6</v>
      </c>
      <c r="G63" s="13"/>
      <c r="H63" s="8"/>
      <c r="I63" s="17">
        <f t="shared" ref="I63" si="39">H63*C63</f>
        <v>0</v>
      </c>
    </row>
    <row r="64" spans="1:9" x14ac:dyDescent="0.3">
      <c r="A64" s="16" t="s">
        <v>39</v>
      </c>
      <c r="B64" s="26" t="s">
        <v>34</v>
      </c>
      <c r="C64" s="27"/>
      <c r="D64" s="27"/>
      <c r="E64" s="27"/>
      <c r="F64" s="27"/>
      <c r="G64" s="13"/>
      <c r="H64" s="17"/>
      <c r="I64" s="17"/>
    </row>
    <row r="65" spans="1:9" ht="86.4" x14ac:dyDescent="0.3">
      <c r="A65" s="14"/>
      <c r="B65" s="15" t="s">
        <v>35</v>
      </c>
      <c r="C65" s="16">
        <v>2</v>
      </c>
      <c r="D65" s="15" t="s">
        <v>77</v>
      </c>
      <c r="E65" s="16">
        <v>3</v>
      </c>
      <c r="F65" s="16">
        <f t="shared" ref="F65" si="40">E65*C65</f>
        <v>6</v>
      </c>
      <c r="G65" s="13"/>
      <c r="H65" s="8"/>
      <c r="I65" s="17">
        <f t="shared" ref="I65:I68" si="41">H65*C65</f>
        <v>0</v>
      </c>
    </row>
    <row r="66" spans="1:9" x14ac:dyDescent="0.3">
      <c r="A66" s="18"/>
      <c r="B66" s="19" t="s">
        <v>64</v>
      </c>
      <c r="C66" s="19"/>
      <c r="D66" s="19"/>
      <c r="E66" s="19"/>
      <c r="F66" s="24">
        <f>SUM(F55:F65)</f>
        <v>30</v>
      </c>
      <c r="G66" s="24"/>
      <c r="H66" s="19"/>
      <c r="I66" s="24">
        <f>SUM(I55:I65)</f>
        <v>0</v>
      </c>
    </row>
    <row r="67" spans="1:9" ht="43.2" x14ac:dyDescent="0.3">
      <c r="A67" s="25" t="s">
        <v>40</v>
      </c>
      <c r="B67" s="15" t="s">
        <v>41</v>
      </c>
      <c r="C67" s="16">
        <v>3</v>
      </c>
      <c r="D67" s="15" t="s">
        <v>51</v>
      </c>
      <c r="E67" s="16">
        <v>2</v>
      </c>
      <c r="F67" s="16">
        <f t="shared" ref="F67:F68" si="42">E67*C67</f>
        <v>6</v>
      </c>
      <c r="G67" s="13"/>
      <c r="H67" s="8"/>
      <c r="I67" s="17">
        <f t="shared" si="41"/>
        <v>0</v>
      </c>
    </row>
    <row r="68" spans="1:9" ht="43.2" x14ac:dyDescent="0.3">
      <c r="A68" s="25" t="s">
        <v>42</v>
      </c>
      <c r="B68" s="15" t="s">
        <v>43</v>
      </c>
      <c r="C68" s="16">
        <v>2</v>
      </c>
      <c r="D68" s="15" t="s">
        <v>51</v>
      </c>
      <c r="E68" s="16">
        <v>2</v>
      </c>
      <c r="F68" s="16">
        <f t="shared" si="42"/>
        <v>4</v>
      </c>
      <c r="G68" s="13"/>
      <c r="H68" s="8"/>
      <c r="I68" s="17">
        <f t="shared" si="41"/>
        <v>0</v>
      </c>
    </row>
    <row r="69" spans="1:9" x14ac:dyDescent="0.3">
      <c r="A69" s="25" t="s">
        <v>44</v>
      </c>
      <c r="B69" s="15" t="s">
        <v>45</v>
      </c>
      <c r="C69" s="27"/>
      <c r="D69" s="27"/>
      <c r="E69" s="27"/>
      <c r="F69" s="27"/>
      <c r="G69" s="28"/>
      <c r="H69" s="17"/>
      <c r="I69" s="17"/>
    </row>
    <row r="70" spans="1:9" x14ac:dyDescent="0.3">
      <c r="A70" s="18"/>
      <c r="B70" s="19" t="s">
        <v>65</v>
      </c>
      <c r="C70" s="19"/>
      <c r="D70" s="19"/>
      <c r="E70" s="19"/>
      <c r="F70" s="24">
        <f>SUM(F67:F69)</f>
        <v>10</v>
      </c>
      <c r="G70" s="19"/>
      <c r="H70" s="19"/>
      <c r="I70" s="24">
        <f>SUM(I67:I69)</f>
        <v>0</v>
      </c>
    </row>
    <row r="71" spans="1:9" s="11" customFormat="1" ht="17.399999999999999" x14ac:dyDescent="0.3">
      <c r="A71" s="30"/>
      <c r="B71" s="31" t="s">
        <v>66</v>
      </c>
      <c r="C71" s="30"/>
      <c r="D71" s="30"/>
      <c r="E71" s="30"/>
      <c r="F71" s="32">
        <f>F17+F22+F54+F66+F70</f>
        <v>235</v>
      </c>
      <c r="G71" s="30"/>
      <c r="H71" s="32"/>
      <c r="I71" s="32">
        <f>I17+I22+I54+I66+I70</f>
        <v>0</v>
      </c>
    </row>
  </sheetData>
  <mergeCells count="6">
    <mergeCell ref="G6:I6"/>
    <mergeCell ref="G7:I7"/>
    <mergeCell ref="A1:I1"/>
    <mergeCell ref="A2:I2"/>
    <mergeCell ref="A3:I3"/>
    <mergeCell ref="A4:I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S w i f t T o k e n s   x m l n s : x s d = " h t t p : / / w w w . w 3 . o r g / 2 0 0 1 / X M L S c h e m a "   x m l n s : x s i = " h t t p : / / w w w . w 3 . o r g / 2 0 0 1 / X M L S c h e m a - i n s t a n c e " > < T o k e n s / > < / S w i f t T o k e n s > 
</file>

<file path=customXml/itemProps1.xml><?xml version="1.0" encoding="utf-8"?>
<ds:datastoreItem xmlns:ds="http://schemas.openxmlformats.org/officeDocument/2006/customXml" ds:itemID="{593C7949-EE9A-496C-A9CE-423363CDCF96}">
  <ds:schemaRefs>
    <ds:schemaRef ds:uri="http://www.w3.org/2001/XMLSchem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PQ-Summary</vt:lpstr>
      <vt:lpstr>PQ-Response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2026-07-07T09:31:00Z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lanSwiftJobName">
    <vt:lpwstr/>
  </property>
  <property fmtid="{D5CDD505-2E9C-101B-9397-08002B2CF9AE}" pid="3" name="PlanSwiftJobGuid">
    <vt:lpwstr/>
  </property>
  <property fmtid="{D5CDD505-2E9C-101B-9397-08002B2CF9AE}" pid="4" name="LinkedDataId">
    <vt:lpwstr>{593C7949-EE9A-496C-A9CE-423363CDCF96}</vt:lpwstr>
  </property>
</Properties>
</file>